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\Desktop\питание на сайт 2023-2024\"/>
    </mc:Choice>
  </mc:AlternateContent>
  <xr:revisionPtr revIDLastSave="0" documentId="13_ncr:1_{DA2BBD92-2966-4772-AEF5-6C418739B38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B15" i="2"/>
  <c r="J14" i="2"/>
  <c r="J15" i="2" s="1"/>
  <c r="I14" i="2"/>
  <c r="I15" i="2" s="1"/>
  <c r="H14" i="2"/>
  <c r="H15" i="2" s="1"/>
  <c r="G14" i="2"/>
  <c r="G15" i="2" s="1"/>
  <c r="F14" i="2"/>
  <c r="F15" i="2" s="1"/>
  <c r="H80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J157" i="1"/>
  <c r="H195" i="1"/>
  <c r="H138" i="1"/>
  <c r="J138" i="1"/>
  <c r="J62" i="1"/>
  <c r="I62" i="1"/>
  <c r="H81" i="1"/>
  <c r="F81" i="1"/>
  <c r="H100" i="1"/>
  <c r="G157" i="1"/>
  <c r="I176" i="1"/>
  <c r="F100" i="1"/>
  <c r="H62" i="1"/>
  <c r="J81" i="1"/>
  <c r="H157" i="1"/>
  <c r="J176" i="1"/>
  <c r="G81" i="1"/>
  <c r="J119" i="1"/>
  <c r="F62" i="1"/>
  <c r="G62" i="1"/>
  <c r="I81" i="1"/>
  <c r="J100" i="1"/>
  <c r="I119" i="1"/>
  <c r="H176" i="1"/>
  <c r="J195" i="1"/>
  <c r="F43" i="1"/>
  <c r="J43" i="1"/>
  <c r="I43" i="1"/>
  <c r="H43" i="1"/>
  <c r="G43" i="1"/>
  <c r="G100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<sst xmlns="http://schemas.openxmlformats.org/spreadsheetml/2006/main" count="245" uniqueCount="69">
  <si>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</si>
  <si>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</si>
  <si>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</si>
  <si>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</si>
  <si>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</si>
  <si>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</si>
  <si>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</si>
  <si>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</si>
  <si>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</si>
  <si>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</si>
  <si>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</si>
  <si>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</si>
  <si>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</si>
  <si>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</si>
  <si>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</si>
  <si>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</si>
  <si>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</si>
  <si>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</si>
  <si>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</si>
  <si>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</si>
  <si>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</si>
  <si>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</si>
  <si>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</si>
  <si>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</si>
  <si>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</si>
  <si>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</si>
  <si>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</si>
  <si>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</si>
  <si>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</si>
  <si>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</si>
  <si>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</si>
  <si>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</si>
  <si>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</si>
  <si>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</si>
  <si>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</si>
  <si>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</si>
  <si>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</si>
  <si>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</si>
  <si>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</si>
  <si>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</si>
  <si>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</si>
  <si>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</si>
  <si>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</si>
  <si>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</si>
  <si>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</si>
  <si>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</si>
  <si>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</si>
  <si>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</si>
  <si>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</si>
  <si>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</si>
  <si>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</si>
  <si>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</si>
  <si>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</si>
  <si>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</si>
  <si>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</si>
  <si>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</si>
  <si>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</si>
  <si>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</si>
  <si>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</si>
  <si>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</si>
  <si>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</si>
  <si>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</si>
  <si>
    <t xml:space="preserve">хлеб цельнозерновой </t>
  </si>
  <si>
    <t>МКОУ "Акушинская СОШ №1 им.С.М.кирова"</t>
  </si>
  <si>
    <t xml:space="preserve">сок фруктовый </t>
  </si>
  <si>
    <t xml:space="preserve">салат из свеклы с яблоком </t>
  </si>
  <si>
    <t xml:space="preserve">тефтели мясные </t>
  </si>
  <si>
    <t>суп гороховый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</si>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</sst>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14" fontId="2" fillId="4" borderId="0" xfId="0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40</v>
      </c>
      <c r="D1" s="63"/>
      <c r="E1" s="63"/>
      <c r="F1" s="12" t="s">
        <v>16</v>
      </c>
      <c r="G1" s="2" t="s">
        <v>17</v>
      </c>
      <c r="H1" s="64" t="s">
        <v>41</v>
      </c>
      <c r="I1" s="64"/>
      <c r="J1" s="64"/>
      <c r="K1" s="64"/>
    </row>
    <row r="2" spans="1:11" ht="18" x14ac:dyDescent="0.2">
      <c r="A2" s="35" t="s">
        <v>6</v>
      </c>
      <c r="C2" s="2"/>
      <c r="G2" s="2" t="s">
        <v>18</v>
      </c>
      <c r="H2" s="64" t="s">
        <v>42</v>
      </c>
      <c r="I2" s="64"/>
      <c r="J2" s="64"/>
      <c r="K2" s="64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5">
        <v>45170</v>
      </c>
      <c r="I3" s="66"/>
      <c r="J3" s="66"/>
      <c r="K3" s="66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</row>
    <row r="18" spans="1:11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/>
      <c r="I18" s="43">
        <v>31</v>
      </c>
      <c r="J18" s="43">
        <v>130</v>
      </c>
      <c r="K18" s="44">
        <v>241</v>
      </c>
    </row>
    <row r="19" spans="1:11" ht="15" x14ac:dyDescent="0.25">
      <c r="A19" s="23"/>
      <c r="B19" s="15"/>
      <c r="C19" s="11"/>
      <c r="D19" s="7" t="s">
        <v>31</v>
      </c>
      <c r="E19" s="42" t="s">
        <v>23</v>
      </c>
      <c r="F19" s="43">
        <v>70</v>
      </c>
      <c r="G19" s="43">
        <v>5</v>
      </c>
      <c r="H19" s="43">
        <v>1</v>
      </c>
      <c r="I19" s="43">
        <v>24</v>
      </c>
      <c r="J19" s="43">
        <v>185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47</v>
      </c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</v>
      </c>
      <c r="H23" s="19">
        <f t="shared" si="1"/>
        <v>27</v>
      </c>
      <c r="I23" s="19">
        <f t="shared" si="1"/>
        <v>124</v>
      </c>
      <c r="J23" s="19">
        <f t="shared" si="1"/>
        <v>848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760</v>
      </c>
      <c r="G24" s="32">
        <f t="shared" ref="G24:J24" si="2">G13+G23</f>
        <v>32</v>
      </c>
      <c r="H24" s="32">
        <f t="shared" si="2"/>
        <v>27</v>
      </c>
      <c r="I24" s="32">
        <f t="shared" si="2"/>
        <v>124</v>
      </c>
      <c r="J24" s="32">
        <f t="shared" si="2"/>
        <v>848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</row>
    <row r="35" spans="1:11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4</v>
      </c>
      <c r="I35" s="43">
        <v>2</v>
      </c>
      <c r="J35" s="43">
        <v>190</v>
      </c>
      <c r="K35" s="44">
        <v>175</v>
      </c>
    </row>
    <row r="36" spans="1:11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</row>
    <row r="37" spans="1:11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28</v>
      </c>
      <c r="J37" s="43">
        <v>114</v>
      </c>
      <c r="K37" s="44">
        <v>236</v>
      </c>
    </row>
    <row r="38" spans="1:11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53</v>
      </c>
      <c r="F40" s="43">
        <v>100</v>
      </c>
      <c r="G40" s="43">
        <v>2</v>
      </c>
      <c r="H40" s="43">
        <v>6</v>
      </c>
      <c r="I40" s="43">
        <v>10</v>
      </c>
      <c r="J40" s="43">
        <v>47</v>
      </c>
      <c r="K40" s="44">
        <v>231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30</v>
      </c>
      <c r="H42" s="19">
        <f>SUM(H33:H41)</f>
        <v>23</v>
      </c>
      <c r="I42" s="19">
        <f>SUM(I33:I41)</f>
        <v>116</v>
      </c>
      <c r="J42" s="19">
        <f>SUM(J33:J41)</f>
        <v>828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840</v>
      </c>
      <c r="G43" s="32">
        <f t="shared" ref="G43" si="7">G32+G42</f>
        <v>30</v>
      </c>
      <c r="H43" s="32">
        <f t="shared" ref="H43" si="8">H32+H42</f>
        <v>23</v>
      </c>
      <c r="I43" s="32">
        <f t="shared" ref="I43" si="9">I32+I42</f>
        <v>116</v>
      </c>
      <c r="J43" s="32">
        <f t="shared" ref="J43" si="10">J32+J42</f>
        <v>828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1">SUM(G44:G50)</f>
        <v>0</v>
      </c>
      <c r="H51" s="19">
        <f t="shared" ref="H51" si="12">SUM(H44:H50)</f>
        <v>0</v>
      </c>
      <c r="I51" s="19">
        <f t="shared" ref="I51" si="13">SUM(I44:I50)</f>
        <v>0</v>
      </c>
      <c r="J51" s="19">
        <f t="shared" ref="J51" si="14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</row>
    <row r="53" spans="1:11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</row>
    <row r="54" spans="1:11" ht="15" x14ac:dyDescent="0.25">
      <c r="A54" s="23"/>
      <c r="B54" s="15"/>
      <c r="C54" s="11"/>
      <c r="D54" s="7" t="s">
        <v>28</v>
      </c>
      <c r="E54" s="42" t="s">
        <v>37</v>
      </c>
      <c r="F54" s="43">
        <v>150</v>
      </c>
      <c r="G54" s="43">
        <v>18</v>
      </c>
      <c r="H54" s="43">
        <v>18</v>
      </c>
      <c r="I54" s="43">
        <v>24</v>
      </c>
      <c r="J54" s="43">
        <v>337</v>
      </c>
      <c r="K54" s="44">
        <v>179</v>
      </c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2</v>
      </c>
      <c r="H56" s="43">
        <v>6</v>
      </c>
      <c r="I56" s="43">
        <v>28</v>
      </c>
      <c r="J56" s="43">
        <v>114</v>
      </c>
      <c r="K56" s="44">
        <v>236</v>
      </c>
    </row>
    <row r="57" spans="1:11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8</v>
      </c>
      <c r="H57" s="43">
        <v>2</v>
      </c>
      <c r="I57" s="43">
        <v>48</v>
      </c>
      <c r="J57" s="43">
        <v>133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5">SUM(G52:G60)</f>
        <v>32</v>
      </c>
      <c r="H61" s="19">
        <f t="shared" ref="H61" si="16">SUM(H52:H60)</f>
        <v>36</v>
      </c>
      <c r="I61" s="19">
        <f t="shared" ref="I61" si="17">SUM(I52:I60)</f>
        <v>113</v>
      </c>
      <c r="J61" s="19">
        <f t="shared" ref="J61" si="18">SUM(J52:J60)</f>
        <v>730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760</v>
      </c>
      <c r="G62" s="32">
        <f t="shared" ref="G62" si="19">G51+G61</f>
        <v>32</v>
      </c>
      <c r="H62" s="32">
        <f t="shared" ref="H62" si="20">H51+H61</f>
        <v>36</v>
      </c>
      <c r="I62" s="32">
        <f t="shared" ref="I62" si="21">I51+I61</f>
        <v>113</v>
      </c>
      <c r="J62" s="32">
        <f t="shared" ref="J62" si="22">J51+J61</f>
        <v>730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" si="26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 t="s">
        <v>57</v>
      </c>
      <c r="F73" s="43" t="s">
        <v>58</v>
      </c>
      <c r="G73" s="43">
        <v>21</v>
      </c>
      <c r="H73" s="43">
        <v>28</v>
      </c>
      <c r="I73" s="43">
        <v>42</v>
      </c>
      <c r="J73" s="43">
        <v>350</v>
      </c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</row>
    <row r="76" spans="1:11" ht="15" x14ac:dyDescent="0.25">
      <c r="A76" s="23"/>
      <c r="B76" s="15"/>
      <c r="C76" s="11"/>
      <c r="D76" s="7" t="s">
        <v>31</v>
      </c>
      <c r="E76" s="48" t="s">
        <v>23</v>
      </c>
      <c r="F76" s="53">
        <v>50</v>
      </c>
      <c r="G76" s="53">
        <v>4</v>
      </c>
      <c r="H76" s="53">
        <v>1</v>
      </c>
      <c r="I76" s="54">
        <v>24</v>
      </c>
      <c r="J76" s="43">
        <v>133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 t="s">
        <v>59</v>
      </c>
      <c r="F78" s="43">
        <v>100</v>
      </c>
      <c r="G78" s="43">
        <v>2</v>
      </c>
      <c r="H78" s="43">
        <v>1</v>
      </c>
      <c r="I78" s="43">
        <v>21</v>
      </c>
      <c r="J78" s="43">
        <v>96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27">SUM(G71:G79)</f>
        <v>28</v>
      </c>
      <c r="H80" s="19">
        <f t="shared" ref="H80" si="28">SUM(H71:H79)</f>
        <v>30</v>
      </c>
      <c r="I80" s="19">
        <f t="shared" ref="I80" si="29">SUM(I71:I79)</f>
        <v>118</v>
      </c>
      <c r="J80" s="19">
        <f t="shared" ref="J80" si="30">SUM(J71:J79)</f>
        <v>709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350</v>
      </c>
      <c r="G81" s="32">
        <f t="shared" ref="G81" si="31">G70+G80</f>
        <v>28</v>
      </c>
      <c r="H81" s="32">
        <f t="shared" ref="H81" si="32">H70+H80</f>
        <v>30</v>
      </c>
      <c r="I81" s="32">
        <f t="shared" ref="I81" si="33">I70+I80</f>
        <v>118</v>
      </c>
      <c r="J81" s="32">
        <f t="shared" ref="J81" si="34">J70+J80</f>
        <v>709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" si="38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35</v>
      </c>
      <c r="F90" s="51">
        <v>60</v>
      </c>
      <c r="G90" s="51">
        <v>1</v>
      </c>
      <c r="H90" s="51">
        <v>5</v>
      </c>
      <c r="I90" s="52">
        <v>5</v>
      </c>
      <c r="J90" s="51">
        <v>52</v>
      </c>
      <c r="K90" s="49">
        <v>35</v>
      </c>
    </row>
    <row r="91" spans="1:11" ht="15" x14ac:dyDescent="0.25">
      <c r="A91" s="23"/>
      <c r="B91" s="15"/>
      <c r="C91" s="11"/>
      <c r="D91" s="7" t="s">
        <v>27</v>
      </c>
      <c r="E91" s="48" t="s">
        <v>36</v>
      </c>
      <c r="F91" s="53">
        <v>250</v>
      </c>
      <c r="G91" s="53">
        <v>2</v>
      </c>
      <c r="H91" s="53">
        <v>3</v>
      </c>
      <c r="I91" s="54">
        <v>5</v>
      </c>
      <c r="J91" s="53">
        <v>127</v>
      </c>
      <c r="K91" s="6" t="s">
        <v>39</v>
      </c>
    </row>
    <row r="92" spans="1:11" ht="15" x14ac:dyDescent="0.25">
      <c r="A92" s="23"/>
      <c r="B92" s="15"/>
      <c r="C92" s="11"/>
      <c r="D92" s="7" t="s">
        <v>28</v>
      </c>
      <c r="E92" s="48" t="s">
        <v>37</v>
      </c>
      <c r="F92" s="53">
        <v>150</v>
      </c>
      <c r="G92" s="53">
        <v>18</v>
      </c>
      <c r="H92" s="53">
        <v>18</v>
      </c>
      <c r="I92" s="54">
        <v>24</v>
      </c>
      <c r="J92" s="53">
        <v>337</v>
      </c>
      <c r="K92" s="6">
        <v>179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8" t="s">
        <v>38</v>
      </c>
      <c r="F94" s="53">
        <v>200</v>
      </c>
      <c r="G94" s="53">
        <v>1</v>
      </c>
      <c r="H94" s="53">
        <v>0</v>
      </c>
      <c r="I94" s="54">
        <v>31</v>
      </c>
      <c r="J94" s="43">
        <v>130</v>
      </c>
      <c r="K94" s="50">
        <v>241</v>
      </c>
    </row>
    <row r="95" spans="1:11" ht="15" x14ac:dyDescent="0.25">
      <c r="A95" s="23"/>
      <c r="B95" s="15"/>
      <c r="C95" s="11"/>
      <c r="D95" s="7" t="s">
        <v>31</v>
      </c>
      <c r="E95" s="48" t="s">
        <v>23</v>
      </c>
      <c r="F95" s="53">
        <v>50</v>
      </c>
      <c r="G95" s="53">
        <v>4</v>
      </c>
      <c r="H95" s="53">
        <v>1</v>
      </c>
      <c r="I95" s="54">
        <v>24</v>
      </c>
      <c r="J95" s="43">
        <v>133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39">SUM(G90:G98)</f>
        <v>26</v>
      </c>
      <c r="H99" s="19">
        <f t="shared" ref="H99" si="40">SUM(H90:H98)</f>
        <v>27</v>
      </c>
      <c r="I99" s="19">
        <f t="shared" ref="I99" si="41">SUM(I90:I98)</f>
        <v>89</v>
      </c>
      <c r="J99" s="19">
        <f t="shared" ref="J99" si="42">SUM(J90:J98)</f>
        <v>779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710</v>
      </c>
      <c r="G100" s="32">
        <f t="shared" ref="G100" si="43">G89+G99</f>
        <v>26</v>
      </c>
      <c r="H100" s="32">
        <f t="shared" ref="H100" si="44">H89+H99</f>
        <v>27</v>
      </c>
      <c r="I100" s="32">
        <f t="shared" ref="I100" si="45">I89+I99</f>
        <v>89</v>
      </c>
      <c r="J100" s="32">
        <f t="shared" ref="J100" si="46">J89+J99</f>
        <v>779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49">G108+G118</f>
        <v>0</v>
      </c>
      <c r="H119" s="32">
        <f t="shared" ref="H119" si="50">H108+H118</f>
        <v>0</v>
      </c>
      <c r="I119" s="32">
        <f t="shared" ref="I119" si="51">I108+I118</f>
        <v>0</v>
      </c>
      <c r="J119" s="32">
        <f t="shared" ref="J119" si="52">J108+J118</f>
        <v>0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3">SUM(G120:G126)</f>
        <v>0</v>
      </c>
      <c r="H127" s="19">
        <f t="shared" si="53"/>
        <v>0</v>
      </c>
      <c r="I127" s="19">
        <f t="shared" si="53"/>
        <v>0</v>
      </c>
      <c r="J127" s="19">
        <f t="shared" si="53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55">G127+G137</f>
        <v>0</v>
      </c>
      <c r="H138" s="32">
        <f t="shared" ref="H138" si="56">H127+H137</f>
        <v>0</v>
      </c>
      <c r="I138" s="32">
        <f t="shared" ref="I138" si="57">I127+I137</f>
        <v>0</v>
      </c>
      <c r="J138" s="32">
        <f t="shared" ref="J138" si="58">J127+J137</f>
        <v>0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9">SUM(G139:G145)</f>
        <v>0</v>
      </c>
      <c r="H146" s="19">
        <f t="shared" si="59"/>
        <v>0</v>
      </c>
      <c r="I146" s="19">
        <f t="shared" si="59"/>
        <v>0</v>
      </c>
      <c r="J146" s="19">
        <f t="shared" si="59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" si="64">J146+J156</f>
        <v>0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67">G165+G175</f>
        <v>0</v>
      </c>
      <c r="H176" s="32">
        <f t="shared" ref="H176" si="68">H165+H175</f>
        <v>0</v>
      </c>
      <c r="I176" s="32">
        <f t="shared" ref="I176" si="69">I165+I175</f>
        <v>0</v>
      </c>
      <c r="J176" s="32">
        <f t="shared" ref="J176" si="70">J165+J175</f>
        <v>0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1">SUM(G177:G183)</f>
        <v>0</v>
      </c>
      <c r="H184" s="19">
        <f t="shared" si="71"/>
        <v>0</v>
      </c>
      <c r="I184" s="19">
        <f t="shared" si="71"/>
        <v>0</v>
      </c>
      <c r="J184" s="19">
        <f t="shared" si="71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51"/>
      <c r="G185" s="51"/>
      <c r="H185" s="51"/>
      <c r="I185" s="52"/>
      <c r="J185" s="51"/>
      <c r="K185" s="49"/>
    </row>
    <row r="186" spans="1:11" ht="15" x14ac:dyDescent="0.25">
      <c r="A186" s="23"/>
      <c r="B186" s="15"/>
      <c r="C186" s="11"/>
      <c r="D186" s="7" t="s">
        <v>27</v>
      </c>
      <c r="E186" s="48"/>
      <c r="F186" s="53"/>
      <c r="G186" s="53"/>
      <c r="H186" s="53"/>
      <c r="I186" s="54"/>
      <c r="J186" s="53"/>
      <c r="K186" s="6"/>
    </row>
    <row r="187" spans="1:11" ht="15" x14ac:dyDescent="0.25">
      <c r="A187" s="23"/>
      <c r="B187" s="15"/>
      <c r="C187" s="11"/>
      <c r="D187" s="7" t="s">
        <v>28</v>
      </c>
      <c r="E187" s="48"/>
      <c r="F187" s="53"/>
      <c r="G187" s="53"/>
      <c r="H187" s="53"/>
      <c r="I187" s="54"/>
      <c r="J187" s="53"/>
      <c r="K187" s="6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8"/>
      <c r="F189" s="53"/>
      <c r="G189" s="53"/>
      <c r="H189" s="53"/>
      <c r="I189" s="54"/>
      <c r="J189" s="43"/>
      <c r="K189" s="50"/>
    </row>
    <row r="190" spans="1:11" ht="15" x14ac:dyDescent="0.25">
      <c r="A190" s="23"/>
      <c r="B190" s="15"/>
      <c r="C190" s="11"/>
      <c r="D190" s="7" t="s">
        <v>31</v>
      </c>
      <c r="E190" s="48"/>
      <c r="F190" s="53"/>
      <c r="G190" s="53"/>
      <c r="H190" s="53"/>
      <c r="I190" s="54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73">G184+G194</f>
        <v>0</v>
      </c>
      <c r="H195" s="32">
        <f t="shared" ref="H195" si="74">H184+H194</f>
        <v>0</v>
      </c>
      <c r="I195" s="32">
        <f t="shared" ref="I195" si="75">I184+I194</f>
        <v>0</v>
      </c>
      <c r="J195" s="32">
        <f t="shared" ref="J195" si="76">J184+J194</f>
        <v>0</v>
      </c>
      <c r="K195" s="32"/>
    </row>
    <row r="196" spans="1:11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684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4">
        <f t="shared" si="77"/>
        <v>28.6</v>
      </c>
      <c r="I196" s="34">
        <f t="shared" si="77"/>
        <v>112</v>
      </c>
      <c r="J196" s="34">
        <f t="shared" si="77"/>
        <v>778.8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M26" sqref="L24:M2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63</v>
      </c>
      <c r="D1" s="63"/>
      <c r="E1" s="63"/>
      <c r="F1" s="12"/>
      <c r="H1" s="56"/>
      <c r="I1" s="55" t="s">
        <v>61</v>
      </c>
      <c r="J1" s="68">
        <v>45321</v>
      </c>
      <c r="K1" s="69"/>
    </row>
    <row r="2" spans="1:11" ht="17.25" customHeight="1" x14ac:dyDescent="0.2">
      <c r="A2" s="4" t="s">
        <v>8</v>
      </c>
      <c r="C2" s="2"/>
      <c r="D2" s="3"/>
      <c r="E2" s="38" t="s">
        <v>9</v>
      </c>
      <c r="H2" s="57"/>
      <c r="I2" s="58"/>
      <c r="J2" s="58"/>
      <c r="K2" s="58"/>
    </row>
    <row r="3" spans="1:11" ht="13.5" thickBot="1" x14ac:dyDescent="0.25">
      <c r="C3" s="2"/>
      <c r="D3" s="4"/>
    </row>
    <row r="4" spans="1:11" ht="34.5" thickBot="1" x14ac:dyDescent="0.25">
      <c r="A4" s="45" t="s">
        <v>14</v>
      </c>
      <c r="B4" s="46" t="s">
        <v>15</v>
      </c>
      <c r="C4" s="36" t="s">
        <v>0</v>
      </c>
      <c r="D4" s="36" t="s">
        <v>13</v>
      </c>
      <c r="E4" s="36" t="s">
        <v>12</v>
      </c>
      <c r="F4" s="36" t="s">
        <v>34</v>
      </c>
      <c r="G4" s="36" t="s">
        <v>1</v>
      </c>
      <c r="H4" s="36" t="s">
        <v>2</v>
      </c>
      <c r="I4" s="36" t="s">
        <v>3</v>
      </c>
      <c r="J4" s="36" t="s">
        <v>10</v>
      </c>
      <c r="K4" s="37" t="s">
        <v>11</v>
      </c>
    </row>
    <row r="5" spans="1:11" ht="15" x14ac:dyDescent="0.25">
      <c r="A5" s="26">
        <v>1</v>
      </c>
      <c r="B5" s="13">
        <v>1</v>
      </c>
      <c r="C5" s="10" t="s">
        <v>25</v>
      </c>
      <c r="D5" s="7" t="s">
        <v>26</v>
      </c>
      <c r="E5" s="42" t="s">
        <v>65</v>
      </c>
      <c r="F5" s="43">
        <v>60</v>
      </c>
      <c r="G5" s="43">
        <v>3</v>
      </c>
      <c r="H5" s="43">
        <v>4</v>
      </c>
      <c r="I5" s="43">
        <v>8</v>
      </c>
      <c r="J5" s="43">
        <v>85</v>
      </c>
      <c r="K5" s="44">
        <v>54</v>
      </c>
    </row>
    <row r="6" spans="1:11" ht="15" x14ac:dyDescent="0.25">
      <c r="A6" s="23"/>
      <c r="B6" s="15"/>
      <c r="C6" s="11"/>
      <c r="D6" s="7" t="s">
        <v>27</v>
      </c>
      <c r="E6" s="42" t="s">
        <v>67</v>
      </c>
      <c r="F6" s="43">
        <v>250</v>
      </c>
      <c r="G6" s="43">
        <v>8</v>
      </c>
      <c r="H6" s="43">
        <v>2</v>
      </c>
      <c r="I6" s="43">
        <v>23</v>
      </c>
      <c r="J6" s="43">
        <v>140</v>
      </c>
      <c r="K6" s="44">
        <v>214</v>
      </c>
    </row>
    <row r="7" spans="1:11" ht="15" x14ac:dyDescent="0.25">
      <c r="A7" s="23"/>
      <c r="B7" s="15"/>
      <c r="C7" s="11"/>
      <c r="D7" s="7" t="s">
        <v>28</v>
      </c>
      <c r="E7" s="42" t="s">
        <v>66</v>
      </c>
      <c r="F7" s="43">
        <v>90</v>
      </c>
      <c r="G7" s="43">
        <v>6</v>
      </c>
      <c r="H7" s="43">
        <v>6</v>
      </c>
      <c r="I7" s="43">
        <v>5</v>
      </c>
      <c r="J7" s="43">
        <v>168</v>
      </c>
      <c r="K7" s="44">
        <v>188</v>
      </c>
    </row>
    <row r="8" spans="1:11" ht="15" x14ac:dyDescent="0.25">
      <c r="A8" s="23"/>
      <c r="B8" s="67" t="s">
        <v>60</v>
      </c>
      <c r="C8" s="11"/>
      <c r="D8" s="7" t="s">
        <v>29</v>
      </c>
      <c r="E8" s="42" t="s">
        <v>68</v>
      </c>
      <c r="F8" s="43">
        <v>150</v>
      </c>
      <c r="G8" s="43">
        <v>5</v>
      </c>
      <c r="H8" s="43">
        <v>9</v>
      </c>
      <c r="I8" s="43">
        <v>30</v>
      </c>
      <c r="J8" s="43">
        <v>190</v>
      </c>
      <c r="K8" s="44">
        <v>204</v>
      </c>
    </row>
    <row r="9" spans="1:11" ht="15" x14ac:dyDescent="0.25">
      <c r="A9" s="23"/>
      <c r="B9" s="67"/>
      <c r="C9" s="11"/>
      <c r="D9" s="7" t="s">
        <v>30</v>
      </c>
      <c r="E9" s="42" t="s">
        <v>64</v>
      </c>
      <c r="F9" s="43">
        <v>200</v>
      </c>
      <c r="G9" s="43">
        <v>1</v>
      </c>
      <c r="H9" s="43">
        <v>0.2</v>
      </c>
      <c r="I9" s="43">
        <v>25</v>
      </c>
      <c r="J9" s="43">
        <v>110</v>
      </c>
      <c r="K9" s="44">
        <v>399</v>
      </c>
    </row>
    <row r="10" spans="1:11" ht="15" x14ac:dyDescent="0.25">
      <c r="A10" s="23"/>
      <c r="B10" s="67"/>
      <c r="C10" s="11"/>
      <c r="D10" s="7" t="s">
        <v>31</v>
      </c>
      <c r="E10" s="42" t="s">
        <v>23</v>
      </c>
      <c r="F10" s="43">
        <v>50</v>
      </c>
      <c r="G10" s="43">
        <v>4</v>
      </c>
      <c r="H10" s="43">
        <v>1</v>
      </c>
      <c r="I10" s="43">
        <v>24</v>
      </c>
      <c r="J10" s="43">
        <v>133</v>
      </c>
      <c r="K10" s="44">
        <v>1</v>
      </c>
    </row>
    <row r="11" spans="1:11" ht="15" x14ac:dyDescent="0.25">
      <c r="A11" s="23"/>
      <c r="B11" s="67"/>
      <c r="C11" s="11"/>
      <c r="D11" s="7" t="s">
        <v>32</v>
      </c>
      <c r="E11" s="42" t="s">
        <v>62</v>
      </c>
      <c r="F11" s="43">
        <v>20</v>
      </c>
      <c r="G11" s="43">
        <v>1</v>
      </c>
      <c r="H11" s="43"/>
      <c r="I11" s="43">
        <v>7</v>
      </c>
      <c r="J11" s="43">
        <v>52</v>
      </c>
      <c r="K11" s="44">
        <v>2</v>
      </c>
    </row>
    <row r="12" spans="1:11" ht="15" x14ac:dyDescent="0.25">
      <c r="A12" s="23"/>
      <c r="B12" s="67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3"/>
      <c r="B13" s="67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5" x14ac:dyDescent="0.25">
      <c r="A14" s="24"/>
      <c r="B14" s="17"/>
      <c r="C14" s="8"/>
      <c r="D14" s="18" t="s">
        <v>33</v>
      </c>
      <c r="E14" s="9"/>
      <c r="F14" s="19">
        <f>SUM(F5:F13)</f>
        <v>820</v>
      </c>
      <c r="G14" s="19">
        <f t="shared" ref="G14:J14" si="0">SUM(G5:G13)</f>
        <v>28</v>
      </c>
      <c r="H14" s="19">
        <f t="shared" si="0"/>
        <v>22.2</v>
      </c>
      <c r="I14" s="19">
        <f t="shared" si="0"/>
        <v>122</v>
      </c>
      <c r="J14" s="19">
        <f t="shared" si="0"/>
        <v>878</v>
      </c>
      <c r="K14" s="25"/>
    </row>
    <row r="15" spans="1:11" ht="15.75" thickBot="1" x14ac:dyDescent="0.25">
      <c r="A15" s="29">
        <f>A5</f>
        <v>1</v>
      </c>
      <c r="B15" s="29">
        <f>B5</f>
        <v>1</v>
      </c>
      <c r="C15" s="59" t="s">
        <v>4</v>
      </c>
      <c r="D15" s="60"/>
      <c r="E15" s="31"/>
      <c r="F15" s="32">
        <f>F14</f>
        <v>820</v>
      </c>
      <c r="G15" s="32">
        <f t="shared" ref="G15:J15" si="1">G14</f>
        <v>28</v>
      </c>
      <c r="H15" s="32">
        <f t="shared" si="1"/>
        <v>22.2</v>
      </c>
      <c r="I15" s="32">
        <f t="shared" si="1"/>
        <v>122</v>
      </c>
      <c r="J15" s="32">
        <f t="shared" si="1"/>
        <v>878</v>
      </c>
      <c r="K15" s="32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2024-01-30T14:29:54Z</dcterms:modified>
</cp:coreProperties>
</file>